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lopezr\Desktop\"/>
    </mc:Choice>
  </mc:AlternateContent>
  <bookViews>
    <workbookView xWindow="0" yWindow="0" windowWidth="28800" windowHeight="12435"/>
  </bookViews>
  <sheets>
    <sheet name="Hoja2" sheetId="1" r:id="rId1"/>
  </sheets>
  <definedNames>
    <definedName name="_xlnm.Print_Titles" localSheetId="0">Hoja2!$1:$4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0" i="1" l="1"/>
  <c r="D70" i="1"/>
  <c r="E70" i="1"/>
  <c r="F70" i="1"/>
  <c r="G70" i="1"/>
  <c r="H70" i="1"/>
  <c r="I70" i="1"/>
  <c r="J70" i="1"/>
  <c r="K70" i="1"/>
  <c r="L70" i="1"/>
  <c r="M70" i="1"/>
  <c r="N70" i="1"/>
  <c r="B70" i="1"/>
  <c r="C66" i="1"/>
  <c r="D66" i="1"/>
  <c r="E66" i="1"/>
  <c r="F66" i="1"/>
  <c r="G66" i="1"/>
  <c r="H66" i="1"/>
  <c r="I66" i="1"/>
  <c r="J66" i="1"/>
  <c r="K66" i="1"/>
  <c r="L66" i="1"/>
  <c r="M66" i="1"/>
  <c r="N66" i="1"/>
  <c r="B66" i="1"/>
  <c r="C58" i="1"/>
  <c r="D58" i="1"/>
  <c r="E58" i="1"/>
  <c r="F58" i="1"/>
  <c r="G58" i="1"/>
  <c r="H58" i="1"/>
  <c r="I58" i="1"/>
  <c r="J58" i="1"/>
  <c r="K58" i="1"/>
  <c r="L58" i="1"/>
  <c r="M58" i="1"/>
  <c r="N58" i="1"/>
  <c r="B58" i="1"/>
  <c r="C54" i="1"/>
  <c r="D54" i="1"/>
  <c r="E54" i="1"/>
  <c r="F54" i="1"/>
  <c r="G54" i="1"/>
  <c r="H54" i="1"/>
  <c r="I54" i="1"/>
  <c r="J54" i="1"/>
  <c r="K54" i="1"/>
  <c r="L54" i="1"/>
  <c r="M54" i="1"/>
  <c r="N54" i="1"/>
  <c r="B54" i="1"/>
  <c r="C44" i="1"/>
  <c r="D44" i="1"/>
  <c r="E44" i="1"/>
  <c r="F44" i="1"/>
  <c r="G44" i="1"/>
  <c r="H44" i="1"/>
  <c r="I44" i="1"/>
  <c r="J44" i="1"/>
  <c r="K44" i="1"/>
  <c r="L44" i="1"/>
  <c r="M44" i="1"/>
  <c r="N44" i="1"/>
  <c r="B44" i="1"/>
  <c r="C34" i="1"/>
  <c r="D34" i="1"/>
  <c r="E34" i="1"/>
  <c r="F34" i="1"/>
  <c r="G34" i="1"/>
  <c r="H34" i="1"/>
  <c r="I34" i="1"/>
  <c r="J34" i="1"/>
  <c r="K34" i="1"/>
  <c r="L34" i="1"/>
  <c r="M34" i="1"/>
  <c r="N34" i="1"/>
  <c r="B34" i="1"/>
  <c r="C24" i="1"/>
  <c r="D24" i="1"/>
  <c r="E24" i="1"/>
  <c r="F24" i="1"/>
  <c r="G24" i="1"/>
  <c r="H24" i="1"/>
  <c r="I24" i="1"/>
  <c r="J24" i="1"/>
  <c r="K24" i="1"/>
  <c r="L24" i="1"/>
  <c r="M24" i="1"/>
  <c r="N24" i="1"/>
  <c r="B24" i="1"/>
  <c r="C14" i="1"/>
  <c r="D14" i="1"/>
  <c r="E14" i="1"/>
  <c r="F14" i="1"/>
  <c r="G14" i="1"/>
  <c r="H14" i="1"/>
  <c r="I14" i="1"/>
  <c r="J14" i="1"/>
  <c r="K14" i="1"/>
  <c r="L14" i="1"/>
  <c r="M14" i="1"/>
  <c r="N14" i="1"/>
  <c r="B14" i="1"/>
  <c r="C6" i="1"/>
  <c r="D6" i="1"/>
  <c r="E6" i="1"/>
  <c r="F6" i="1"/>
  <c r="G6" i="1"/>
  <c r="H6" i="1"/>
  <c r="I6" i="1"/>
  <c r="J6" i="1"/>
  <c r="K6" i="1"/>
  <c r="L6" i="1"/>
  <c r="M6" i="1"/>
  <c r="N6" i="1"/>
  <c r="B6" i="1"/>
  <c r="N5" i="1" l="1"/>
  <c r="H5" i="1"/>
  <c r="G5" i="1"/>
  <c r="F5" i="1"/>
  <c r="E5" i="1"/>
  <c r="D5" i="1"/>
  <c r="C5" i="1"/>
  <c r="M5" i="1" l="1"/>
  <c r="L5" i="1"/>
  <c r="K5" i="1"/>
  <c r="J5" i="1"/>
  <c r="I5" i="1"/>
  <c r="B5" i="1"/>
</calcChain>
</file>

<file path=xl/sharedStrings.xml><?xml version="1.0" encoding="utf-8"?>
<sst xmlns="http://schemas.openxmlformats.org/spreadsheetml/2006/main" count="90" uniqueCount="90">
  <si>
    <t>Estado de Guanajuato</t>
  </si>
  <si>
    <t>(Cifras en pesos)</t>
  </si>
  <si>
    <t>Capítulo de Gasto 
        Concepto de Gasto</t>
  </si>
  <si>
    <t xml:space="preserve"> MontoAnual</t>
  </si>
  <si>
    <t xml:space="preserve"> Enero</t>
  </si>
  <si>
    <t xml:space="preserve"> Febrero</t>
  </si>
  <si>
    <t xml:space="preserve"> Marzo</t>
  </si>
  <si>
    <t xml:space="preserve"> Abril</t>
  </si>
  <si>
    <t xml:space="preserve"> Mayo</t>
  </si>
  <si>
    <t xml:space="preserve"> Junio</t>
  </si>
  <si>
    <t xml:space="preserve"> Julio</t>
  </si>
  <si>
    <t xml:space="preserve"> Agosto</t>
  </si>
  <si>
    <t xml:space="preserve"> Septiembre</t>
  </si>
  <si>
    <t xml:space="preserve"> Octubre</t>
  </si>
  <si>
    <t xml:space="preserve"> Noviembre</t>
  </si>
  <si>
    <t xml:space="preserve"> Diciembre</t>
  </si>
  <si>
    <t>Total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</si>
  <si>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</si>
  <si>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</si>
  <si>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</si>
  <si>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</si>
  <si>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</si>
  <si>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</si>
  <si>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</si>
  <si>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 xml:space="preserve"> PREVISIONES</t>
  </si>
  <si>
    <t>MATERIALES Y SUMINISTROS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</si>
  <si>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</si>
  <si>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</si>
  <si>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</si>
  <si>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</si>
  <si>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</si>
  <si>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</si>
  <si>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</si>
  <si>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</si>
  <si>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</si>
  <si>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</si>
  <si>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</si>
  <si>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</si>
  <si>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</si>
  <si>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</si>
  <si>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</si>
  <si>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</si>
  <si>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</si>
  <si>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</si>
  <si>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TRASFERENCIAS, ASIGNACIONES, SUBCIDIOS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</si>
  <si>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</si>
  <si>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</si>
  <si>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</si>
  <si>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</si>
  <si>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</si>
  <si>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BIENES MUEBLES INMUEBLES E INTANGIBLES</t>
  </si>
  <si>
    <t>MOBILIARIO Y EQUIPO DE ADMINISTRACIÓN</t>
  </si>
  <si>
    <t>MOBILIARIO YEQUIPO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</si>
  <si>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</si>
  <si>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</si>
  <si>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</si>
  <si>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</si>
  <si>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</si>
  <si>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</si>
  <si>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</si>
  <si>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</si>
  <si>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</si>
  <si>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INVERSIONES FINANCIERAS Y OTRAS PROVICIONES</t>
  </si>
  <si>
    <t>INVERSIONES EN FIDEICOMISOS, MANDATOS Y OTROS ANÁLOGOS</t>
  </si>
  <si>
    <t>PROVISIONES PARA CONTINGENCIAS Y OTRAS EROGACIONES ESPECIALES</t>
  </si>
  <si>
    <t>PARTICIPACIONES Y APORTACIONES</t>
  </si>
  <si>
    <t>PARTICIPACIONES</t>
  </si>
  <si>
    <t>APORTACIONES</t>
  </si>
  <si>
    <t>DEUDA PÚBLICA</t>
  </si>
  <si>
    <t>AMORTIZACIÓN DE LA DEUDA PÚBLICA</t>
  </si>
  <si>
    <t>INTERESES DE LA DEUDA PÚBLICA</t>
  </si>
  <si>
    <t>GASTOS DE LA DEUDA PÚBLICA</t>
  </si>
  <si>
    <t>COSTO POR COBERTURAS</t>
  </si>
  <si>
    <t>ACTIVOS BIOLÓGICOS</t>
  </si>
  <si>
    <t>Calendario de Presupuesto de Egresos del Ejercicio Fiscal 2019</t>
  </si>
  <si>
    <t>TRANSFERENCIAS A FIDEICOMISOS, MANDATOS Y OTROS ANÁLOGOS</t>
  </si>
  <si>
    <t>TRANSFERENCIAS AL EXTERIOR</t>
  </si>
  <si>
    <t>PROYECTOS PRODUCTIVOS Y ACCIONES DE FOMENTO</t>
  </si>
  <si>
    <t>INVERSIONES PARA EL FOMENTO DE ACTIVIDADES PRODUCTIVAS</t>
  </si>
  <si>
    <t xml:space="preserve">ACCIONES Y PARTICIPACIONES DE CAPITAL </t>
  </si>
  <si>
    <t>COMPRA DE TÍTULOS Y VALORES</t>
  </si>
  <si>
    <t>OTRAS INVERSIONES FINANCIERAS</t>
  </si>
  <si>
    <t>CONVENIOS</t>
  </si>
  <si>
    <t xml:space="preserve">COMISIONES DE LA DEUDA PÚBLICA </t>
  </si>
  <si>
    <t xml:space="preserve">APOYOS FINANCIEROS </t>
  </si>
  <si>
    <t>ADEUDOS DE EJERCICIOS FISCALES ANTERIORES (ADEFAS)</t>
  </si>
  <si>
    <t xml:space="preserve">TRANSFERENCIAS A  LA SEGURIDAD SOCIAL </t>
  </si>
  <si>
    <t xml:space="preserve">DONATIVOS </t>
  </si>
  <si>
    <t xml:space="preserve">MATERIALES DE ADMINISTRACIÓN, EMISIÓN DE DOCUMENTOS Y ARTÍCULOS OFICIALES </t>
  </si>
  <si>
    <t>CONCESIONES DE PRÉSTAMOS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</si>
</sst>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8" tint="0.79998168889431442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8" tint="0.39997558519241921"/>
      </left>
      <right style="thin">
        <color theme="4" tint="0.59999389629810485"/>
      </right>
      <top/>
      <bottom style="thin">
        <color theme="8" tint="0.3999755851924192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 indent="1"/>
    </xf>
    <xf numFmtId="0" fontId="2" fillId="3" borderId="2" xfId="0" applyFont="1" applyFill="1" applyBorder="1" applyAlignment="1">
      <alignment horizontal="left"/>
    </xf>
    <xf numFmtId="4" fontId="2" fillId="3" borderId="1" xfId="2" applyNumberFormat="1" applyFont="1" applyFill="1" applyBorder="1"/>
    <xf numFmtId="4" fontId="2" fillId="3" borderId="1" xfId="1" applyNumberFormat="1" applyFont="1" applyFill="1" applyBorder="1"/>
    <xf numFmtId="4" fontId="3" fillId="0" borderId="1" xfId="1" applyNumberFormat="1" applyFont="1" applyBorder="1"/>
    <xf numFmtId="0" fontId="3" fillId="0" borderId="1" xfId="0" applyFont="1" applyFill="1" applyBorder="1" applyAlignment="1">
      <alignment horizontal="left" indent="1"/>
    </xf>
    <xf numFmtId="4" fontId="2" fillId="2" borderId="1" xfId="1" applyNumberFormat="1" applyFont="1" applyFill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7"/>
  <sheetViews>
    <sheetView tabSelected="1" workbookViewId="0">
      <selection activeCell="A75" sqref="A75"/>
    </sheetView>
  </sheetViews>
  <sheetFormatPr baseColWidth="10" defaultRowHeight="15" x14ac:dyDescent="0.25"/>
  <cols>
    <col min="1" max="1" width="68.140625" bestFit="1" customWidth="1"/>
    <col min="2" max="2" width="15.85546875" bestFit="1" customWidth="1"/>
    <col min="3" max="13" width="15" bestFit="1" customWidth="1"/>
    <col min="14" max="14" width="15.85546875" bestFit="1" customWidth="1"/>
  </cols>
  <sheetData>
    <row r="1" spans="1:14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</row>
    <row r="2" spans="1:14" x14ac:dyDescent="0.25">
      <c r="A2" s="13" t="s">
        <v>74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</row>
    <row r="4" spans="1:14" ht="24" x14ac:dyDescent="0.25">
      <c r="A4" s="1" t="s">
        <v>2</v>
      </c>
      <c r="B4" s="2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11</v>
      </c>
      <c r="K4" s="3" t="s">
        <v>12</v>
      </c>
      <c r="L4" s="3" t="s">
        <v>13</v>
      </c>
      <c r="M4" s="3" t="s">
        <v>14</v>
      </c>
      <c r="N4" s="3" t="s">
        <v>15</v>
      </c>
    </row>
    <row r="5" spans="1:14" x14ac:dyDescent="0.25">
      <c r="A5" s="4" t="s">
        <v>16</v>
      </c>
      <c r="B5" s="8">
        <f t="shared" ref="B5:H5" si="0">SUM(B6,B14,B24,B34,B44,B54,B58,B66,B70)</f>
        <v>83415970643.000137</v>
      </c>
      <c r="C5" s="8">
        <f t="shared" si="0"/>
        <v>5901755740.3799915</v>
      </c>
      <c r="D5" s="8">
        <f t="shared" si="0"/>
        <v>5891465034.4900007</v>
      </c>
      <c r="E5" s="8">
        <f t="shared" si="0"/>
        <v>6534396009.0799961</v>
      </c>
      <c r="F5" s="8">
        <f t="shared" si="0"/>
        <v>6507668745.3199978</v>
      </c>
      <c r="G5" s="8">
        <f t="shared" si="0"/>
        <v>6908733319.4899979</v>
      </c>
      <c r="H5" s="8">
        <f t="shared" si="0"/>
        <v>7247478351.6799984</v>
      </c>
      <c r="I5" s="8">
        <f t="shared" ref="I5:M5" si="1">SUM(I6,I14,I24,I34,I44,I54,I58,I66,I70)</f>
        <v>6384644188.7799959</v>
      </c>
      <c r="J5" s="8">
        <f t="shared" si="1"/>
        <v>6969662695.8400011</v>
      </c>
      <c r="K5" s="8">
        <f t="shared" si="1"/>
        <v>6481855568.5999937</v>
      </c>
      <c r="L5" s="8">
        <f t="shared" si="1"/>
        <v>6705165869.7600002</v>
      </c>
      <c r="M5" s="8">
        <f t="shared" si="1"/>
        <v>6859350167.6100063</v>
      </c>
      <c r="N5" s="8">
        <f>SUM(N6,N14,N24,N34,N44,N54,N58,N66,N70)</f>
        <v>11023794949.680027</v>
      </c>
    </row>
    <row r="6" spans="1:14" x14ac:dyDescent="0.25">
      <c r="A6" s="5" t="s">
        <v>17</v>
      </c>
      <c r="B6" s="9">
        <f>SUM(B7:B13)</f>
        <v>28368329434.700012</v>
      </c>
      <c r="C6" s="9">
        <f t="shared" ref="C6:N6" si="2">SUM(C7:C13)</f>
        <v>2117587663.3800006</v>
      </c>
      <c r="D6" s="9">
        <f t="shared" si="2"/>
        <v>2014222363.2400007</v>
      </c>
      <c r="E6" s="9">
        <f t="shared" si="2"/>
        <v>2082757955.8900003</v>
      </c>
      <c r="F6" s="9">
        <f t="shared" si="2"/>
        <v>2060674589.0100009</v>
      </c>
      <c r="G6" s="9">
        <f t="shared" si="2"/>
        <v>2209806550.0200014</v>
      </c>
      <c r="H6" s="9">
        <f t="shared" si="2"/>
        <v>1842352961.3700006</v>
      </c>
      <c r="I6" s="9">
        <f t="shared" si="2"/>
        <v>2078950735.1500003</v>
      </c>
      <c r="J6" s="9">
        <f t="shared" si="2"/>
        <v>2141334869.1100013</v>
      </c>
      <c r="K6" s="9">
        <f t="shared" si="2"/>
        <v>1909155099.6800005</v>
      </c>
      <c r="L6" s="9">
        <f t="shared" si="2"/>
        <v>2273287556.8800006</v>
      </c>
      <c r="M6" s="9">
        <f t="shared" si="2"/>
        <v>1848757794.4100006</v>
      </c>
      <c r="N6" s="9">
        <f t="shared" si="2"/>
        <v>5789441296.5500164</v>
      </c>
    </row>
    <row r="7" spans="1:14" x14ac:dyDescent="0.25">
      <c r="A7" s="6" t="s">
        <v>18</v>
      </c>
      <c r="B7" s="10">
        <v>10074708062.760008</v>
      </c>
      <c r="C7" s="10">
        <v>839523437.51000047</v>
      </c>
      <c r="D7" s="10">
        <v>839223437.50000048</v>
      </c>
      <c r="E7" s="10">
        <v>839223437.50000048</v>
      </c>
      <c r="F7" s="10">
        <v>839223507.50000048</v>
      </c>
      <c r="G7" s="10">
        <v>839240342.50000048</v>
      </c>
      <c r="H7" s="10">
        <v>839240342.50000048</v>
      </c>
      <c r="I7" s="10">
        <v>839240342.50000048</v>
      </c>
      <c r="J7" s="10">
        <v>839240342.50000048</v>
      </c>
      <c r="K7" s="10">
        <v>839240342.50000048</v>
      </c>
      <c r="L7" s="10">
        <v>840445962.50000048</v>
      </c>
      <c r="M7" s="10">
        <v>840437510.09000039</v>
      </c>
      <c r="N7" s="10">
        <v>840429057.65000045</v>
      </c>
    </row>
    <row r="8" spans="1:14" x14ac:dyDescent="0.25">
      <c r="A8" s="6" t="s">
        <v>19</v>
      </c>
      <c r="B8" s="10">
        <v>712244302.13000059</v>
      </c>
      <c r="C8" s="10">
        <v>41180509.100000009</v>
      </c>
      <c r="D8" s="10">
        <v>216773054.39000013</v>
      </c>
      <c r="E8" s="10">
        <v>48888731.869999997</v>
      </c>
      <c r="F8" s="10">
        <v>44537204.830000013</v>
      </c>
      <c r="G8" s="10">
        <v>43356299.88000001</v>
      </c>
      <c r="H8" s="10">
        <v>43432609.590000011</v>
      </c>
      <c r="I8" s="10">
        <v>43368337.700000018</v>
      </c>
      <c r="J8" s="10">
        <v>43121767.660000011</v>
      </c>
      <c r="K8" s="10">
        <v>62144358.670000002</v>
      </c>
      <c r="L8" s="10">
        <v>43448897.290000014</v>
      </c>
      <c r="M8" s="10">
        <v>41234193.780000016</v>
      </c>
      <c r="N8" s="10">
        <v>40758337.370000012</v>
      </c>
    </row>
    <row r="9" spans="1:14" x14ac:dyDescent="0.25">
      <c r="A9" s="6" t="s">
        <v>20</v>
      </c>
      <c r="B9" s="10">
        <v>5388129194.139986</v>
      </c>
      <c r="C9" s="10">
        <v>174971501.44999999</v>
      </c>
      <c r="D9" s="10">
        <v>170152607.66</v>
      </c>
      <c r="E9" s="10">
        <v>401374551.00999981</v>
      </c>
      <c r="F9" s="10">
        <v>258731569.47000006</v>
      </c>
      <c r="G9" s="10">
        <v>170165952.66</v>
      </c>
      <c r="H9" s="10">
        <v>170170992.66</v>
      </c>
      <c r="I9" s="10">
        <v>172344675.22999999</v>
      </c>
      <c r="J9" s="10">
        <v>170182017.66</v>
      </c>
      <c r="K9" s="10">
        <v>170185590.66</v>
      </c>
      <c r="L9" s="10">
        <v>171173666.66</v>
      </c>
      <c r="M9" s="10">
        <v>171179568.66</v>
      </c>
      <c r="N9" s="10">
        <v>3187496500.3600159</v>
      </c>
    </row>
    <row r="10" spans="1:14" x14ac:dyDescent="0.25">
      <c r="A10" s="6" t="s">
        <v>21</v>
      </c>
      <c r="B10" s="10">
        <v>2714564705.1000056</v>
      </c>
      <c r="C10" s="10">
        <v>223964360.26000017</v>
      </c>
      <c r="D10" s="10">
        <v>224575675.69000018</v>
      </c>
      <c r="E10" s="10">
        <v>224649617.64000019</v>
      </c>
      <c r="F10" s="10">
        <v>243635731.0700002</v>
      </c>
      <c r="G10" s="10">
        <v>224755390.73000017</v>
      </c>
      <c r="H10" s="10">
        <v>224809865.61000019</v>
      </c>
      <c r="I10" s="10">
        <v>224474602.8500002</v>
      </c>
      <c r="J10" s="10">
        <v>224646903.84000021</v>
      </c>
      <c r="K10" s="10">
        <v>224390760.84000021</v>
      </c>
      <c r="L10" s="10">
        <v>224987815.83000022</v>
      </c>
      <c r="M10" s="10">
        <v>224774614.82000023</v>
      </c>
      <c r="N10" s="10">
        <v>224899365.92000026</v>
      </c>
    </row>
    <row r="11" spans="1:14" x14ac:dyDescent="0.25">
      <c r="A11" s="6" t="s">
        <v>22</v>
      </c>
      <c r="B11" s="10">
        <v>7084764278.430007</v>
      </c>
      <c r="C11" s="10">
        <v>760756826.72000003</v>
      </c>
      <c r="D11" s="10">
        <v>490163711.20000005</v>
      </c>
      <c r="E11" s="10">
        <v>491034668.21000004</v>
      </c>
      <c r="F11" s="10">
        <v>551547356.95000005</v>
      </c>
      <c r="G11" s="10">
        <v>492314364.53000015</v>
      </c>
      <c r="H11" s="10">
        <v>491365274.21000004</v>
      </c>
      <c r="I11" s="10">
        <v>508768189.16999972</v>
      </c>
      <c r="J11" s="10">
        <v>784907316.29000092</v>
      </c>
      <c r="K11" s="10">
        <v>539860170.21000004</v>
      </c>
      <c r="L11" s="10">
        <v>919900353.09999979</v>
      </c>
      <c r="M11" s="10">
        <v>497798030.26000005</v>
      </c>
      <c r="N11" s="10">
        <v>556348017.5799998</v>
      </c>
    </row>
    <row r="12" spans="1:14" x14ac:dyDescent="0.25">
      <c r="A12" s="6" t="s">
        <v>24</v>
      </c>
      <c r="B12" s="10">
        <v>1342925473.3600008</v>
      </c>
      <c r="C12" s="10">
        <v>40990374.270000033</v>
      </c>
      <c r="D12" s="10">
        <v>39054646.94000002</v>
      </c>
      <c r="E12" s="10">
        <v>43307719.799999923</v>
      </c>
      <c r="F12" s="10">
        <v>39728590.160000034</v>
      </c>
      <c r="G12" s="10">
        <v>55335471.569999941</v>
      </c>
      <c r="H12" s="10">
        <v>39054646.94000002</v>
      </c>
      <c r="I12" s="10">
        <v>43686457.039999969</v>
      </c>
      <c r="J12" s="10">
        <v>44957291.300000004</v>
      </c>
      <c r="K12" s="10">
        <v>39054646.94000002</v>
      </c>
      <c r="L12" s="10">
        <v>39051631.640000015</v>
      </c>
      <c r="M12" s="10">
        <v>39054646.94000002</v>
      </c>
      <c r="N12" s="10">
        <v>879649349.81999958</v>
      </c>
    </row>
    <row r="13" spans="1:14" x14ac:dyDescent="0.25">
      <c r="A13" s="6" t="s">
        <v>23</v>
      </c>
      <c r="B13" s="10">
        <v>1050993418.7800009</v>
      </c>
      <c r="C13" s="10">
        <v>36200654.069999978</v>
      </c>
      <c r="D13" s="10">
        <v>34279229.859999985</v>
      </c>
      <c r="E13" s="10">
        <v>34279229.859999985</v>
      </c>
      <c r="F13" s="10">
        <v>83270629.029999986</v>
      </c>
      <c r="G13" s="10">
        <v>384638728.15000063</v>
      </c>
      <c r="H13" s="10">
        <v>34279229.859999985</v>
      </c>
      <c r="I13" s="10">
        <v>247068130.66000006</v>
      </c>
      <c r="J13" s="10">
        <v>34279229.859999985</v>
      </c>
      <c r="K13" s="10">
        <v>34279229.859999985</v>
      </c>
      <c r="L13" s="10">
        <v>34279229.859999985</v>
      </c>
      <c r="M13" s="10">
        <v>34279229.859999985</v>
      </c>
      <c r="N13" s="10">
        <v>59860667.849999964</v>
      </c>
    </row>
    <row r="14" spans="1:14" x14ac:dyDescent="0.25">
      <c r="A14" s="5" t="s">
        <v>25</v>
      </c>
      <c r="B14" s="9">
        <f>SUM(B15:B23)</f>
        <v>1059977257.4200001</v>
      </c>
      <c r="C14" s="9">
        <f t="shared" ref="C14:N14" si="3">SUM(C15:C23)</f>
        <v>21573908.710000001</v>
      </c>
      <c r="D14" s="9">
        <f t="shared" si="3"/>
        <v>64915199.32</v>
      </c>
      <c r="E14" s="9">
        <f t="shared" si="3"/>
        <v>226567565.44</v>
      </c>
      <c r="F14" s="9">
        <f t="shared" si="3"/>
        <v>59178051.24000001</v>
      </c>
      <c r="G14" s="9">
        <f t="shared" si="3"/>
        <v>70352243.019999996</v>
      </c>
      <c r="H14" s="9">
        <f t="shared" si="3"/>
        <v>107115220.39999999</v>
      </c>
      <c r="I14" s="9">
        <f t="shared" si="3"/>
        <v>50300240.980000004</v>
      </c>
      <c r="J14" s="9">
        <f t="shared" si="3"/>
        <v>72615134.790000007</v>
      </c>
      <c r="K14" s="9">
        <f t="shared" si="3"/>
        <v>109587411.39999998</v>
      </c>
      <c r="L14" s="9">
        <f t="shared" si="3"/>
        <v>72995455.529999986</v>
      </c>
      <c r="M14" s="9">
        <f t="shared" si="3"/>
        <v>70159251.369999975</v>
      </c>
      <c r="N14" s="9">
        <f t="shared" si="3"/>
        <v>134617575.21999997</v>
      </c>
    </row>
    <row r="15" spans="1:14" x14ac:dyDescent="0.25">
      <c r="A15" s="6" t="s">
        <v>88</v>
      </c>
      <c r="B15" s="10">
        <v>232021857.02000001</v>
      </c>
      <c r="C15" s="10">
        <v>3501965.81</v>
      </c>
      <c r="D15" s="10">
        <v>35580538.780000001</v>
      </c>
      <c r="E15" s="10">
        <v>39942213.130000003</v>
      </c>
      <c r="F15" s="10">
        <v>14994515.410000002</v>
      </c>
      <c r="G15" s="10">
        <v>23081198.149999999</v>
      </c>
      <c r="H15" s="10">
        <v>17535259.619999997</v>
      </c>
      <c r="I15" s="10">
        <v>7357822.6500000004</v>
      </c>
      <c r="J15" s="10">
        <v>13893200.400000002</v>
      </c>
      <c r="K15" s="10">
        <v>34566726.349999994</v>
      </c>
      <c r="L15" s="10">
        <v>11590321.860000001</v>
      </c>
      <c r="M15" s="10">
        <v>7448799.54</v>
      </c>
      <c r="N15" s="10">
        <v>22529295.319999978</v>
      </c>
    </row>
    <row r="16" spans="1:14" x14ac:dyDescent="0.25">
      <c r="A16" s="6" t="s">
        <v>26</v>
      </c>
      <c r="B16" s="10">
        <v>166642179.19999999</v>
      </c>
      <c r="C16" s="10">
        <v>358066</v>
      </c>
      <c r="D16" s="10">
        <v>852311.00999999989</v>
      </c>
      <c r="E16" s="10">
        <v>157866852</v>
      </c>
      <c r="F16" s="10">
        <v>716507.81</v>
      </c>
      <c r="G16" s="10">
        <v>686681</v>
      </c>
      <c r="H16" s="10">
        <v>787810.31</v>
      </c>
      <c r="I16" s="10">
        <v>849934.49</v>
      </c>
      <c r="J16" s="10">
        <v>703340.31</v>
      </c>
      <c r="K16" s="10">
        <v>740839.01</v>
      </c>
      <c r="L16" s="10">
        <v>682070.95000000007</v>
      </c>
      <c r="M16" s="10">
        <v>844667</v>
      </c>
      <c r="N16" s="10">
        <v>1553099.3099999998</v>
      </c>
    </row>
    <row r="17" spans="1:14" x14ac:dyDescent="0.25">
      <c r="A17" s="6" t="s">
        <v>27</v>
      </c>
      <c r="B17" s="10">
        <v>344430</v>
      </c>
      <c r="C17" s="10">
        <v>15000</v>
      </c>
      <c r="D17" s="10">
        <v>17000</v>
      </c>
      <c r="E17" s="10">
        <v>16580</v>
      </c>
      <c r="F17" s="10">
        <v>15000</v>
      </c>
      <c r="G17" s="10">
        <v>15000</v>
      </c>
      <c r="H17" s="10">
        <v>42000</v>
      </c>
      <c r="I17" s="10">
        <v>28000</v>
      </c>
      <c r="J17" s="10">
        <v>19300</v>
      </c>
      <c r="K17" s="10">
        <v>15000</v>
      </c>
      <c r="L17" s="10">
        <v>17000</v>
      </c>
      <c r="M17" s="10">
        <v>15000</v>
      </c>
      <c r="N17" s="10">
        <v>129550</v>
      </c>
    </row>
    <row r="18" spans="1:14" x14ac:dyDescent="0.25">
      <c r="A18" s="6" t="s">
        <v>28</v>
      </c>
      <c r="B18" s="10">
        <v>18743387.489999998</v>
      </c>
      <c r="C18" s="10">
        <v>136450</v>
      </c>
      <c r="D18" s="10">
        <v>889779.74999999988</v>
      </c>
      <c r="E18" s="10">
        <v>2649447.63</v>
      </c>
      <c r="F18" s="10">
        <v>2310128.2899999996</v>
      </c>
      <c r="G18" s="10">
        <v>1382122</v>
      </c>
      <c r="H18" s="10">
        <v>1382522.65</v>
      </c>
      <c r="I18" s="10">
        <v>1322306</v>
      </c>
      <c r="J18" s="10">
        <v>1516306.6500000004</v>
      </c>
      <c r="K18" s="10">
        <v>1078883</v>
      </c>
      <c r="L18" s="10">
        <v>893998.65000000014</v>
      </c>
      <c r="M18" s="10">
        <v>1104514</v>
      </c>
      <c r="N18" s="10">
        <v>4076928.87</v>
      </c>
    </row>
    <row r="19" spans="1:14" x14ac:dyDescent="0.25">
      <c r="A19" s="6" t="s">
        <v>29</v>
      </c>
      <c r="B19" s="10">
        <v>49797926.799999997</v>
      </c>
      <c r="C19" s="10">
        <v>1101500</v>
      </c>
      <c r="D19" s="10">
        <v>4438762</v>
      </c>
      <c r="E19" s="10">
        <v>271673</v>
      </c>
      <c r="F19" s="10">
        <v>4675873</v>
      </c>
      <c r="G19" s="10">
        <v>1115515.0699999998</v>
      </c>
      <c r="H19" s="10">
        <v>26155268.75</v>
      </c>
      <c r="I19" s="10">
        <v>615508.32999999996</v>
      </c>
      <c r="J19" s="10">
        <v>2463402.23</v>
      </c>
      <c r="K19" s="10">
        <v>1513854.33</v>
      </c>
      <c r="L19" s="10">
        <v>157133.32999999999</v>
      </c>
      <c r="M19" s="10">
        <v>237273.33</v>
      </c>
      <c r="N19" s="10">
        <v>7052163.4299999988</v>
      </c>
    </row>
    <row r="20" spans="1:14" x14ac:dyDescent="0.25">
      <c r="A20" s="6" t="s">
        <v>30</v>
      </c>
      <c r="B20" s="10">
        <v>322325355.14999998</v>
      </c>
      <c r="C20" s="10">
        <v>16244366.899999999</v>
      </c>
      <c r="D20" s="10">
        <v>20629431.780000001</v>
      </c>
      <c r="E20" s="10">
        <v>20333217.780000001</v>
      </c>
      <c r="F20" s="10">
        <v>20057047.780000001</v>
      </c>
      <c r="G20" s="10">
        <v>20883926.77</v>
      </c>
      <c r="H20" s="10">
        <v>20646489.200000003</v>
      </c>
      <c r="I20" s="10">
        <v>19841075.550000001</v>
      </c>
      <c r="J20" s="10">
        <v>18181403.23</v>
      </c>
      <c r="K20" s="10">
        <v>32053508.709999993</v>
      </c>
      <c r="L20" s="10">
        <v>32003807.709999993</v>
      </c>
      <c r="M20" s="10">
        <v>31349589.719999991</v>
      </c>
      <c r="N20" s="10">
        <v>70101490.019999981</v>
      </c>
    </row>
    <row r="21" spans="1:14" x14ac:dyDescent="0.25">
      <c r="A21" s="6" t="s">
        <v>31</v>
      </c>
      <c r="B21" s="10">
        <v>107074092.77</v>
      </c>
      <c r="C21" s="10">
        <v>104000</v>
      </c>
      <c r="D21" s="10">
        <v>1885657</v>
      </c>
      <c r="E21" s="10">
        <v>1037978.35</v>
      </c>
      <c r="F21" s="10">
        <v>7330557.3099999996</v>
      </c>
      <c r="G21" s="10">
        <v>12446828.310000001</v>
      </c>
      <c r="H21" s="10">
        <v>17428439.050000001</v>
      </c>
      <c r="I21" s="10">
        <v>8471582.6400000006</v>
      </c>
      <c r="J21" s="10">
        <v>15755862.640000001</v>
      </c>
      <c r="K21" s="10">
        <v>8681439.6400000006</v>
      </c>
      <c r="L21" s="10">
        <v>11603185.030000001</v>
      </c>
      <c r="M21" s="10">
        <v>13624164.65</v>
      </c>
      <c r="N21" s="10">
        <v>8704398.1500000004</v>
      </c>
    </row>
    <row r="22" spans="1:14" x14ac:dyDescent="0.25">
      <c r="A22" s="6" t="s">
        <v>32</v>
      </c>
      <c r="B22" s="10">
        <v>125783279.25</v>
      </c>
      <c r="C22" s="10">
        <v>0</v>
      </c>
      <c r="D22" s="10">
        <v>0</v>
      </c>
      <c r="E22" s="10">
        <v>0</v>
      </c>
      <c r="F22" s="10">
        <v>6977266</v>
      </c>
      <c r="G22" s="10">
        <v>6975638</v>
      </c>
      <c r="H22" s="10">
        <v>19975638.719999999</v>
      </c>
      <c r="I22" s="10">
        <v>10845766</v>
      </c>
      <c r="J22" s="10">
        <v>11344138</v>
      </c>
      <c r="K22" s="10">
        <v>25145561</v>
      </c>
      <c r="L22" s="10">
        <v>12164804.67</v>
      </c>
      <c r="M22" s="10">
        <v>14619910.67</v>
      </c>
      <c r="N22" s="10">
        <v>17734556.189999998</v>
      </c>
    </row>
    <row r="23" spans="1:14" x14ac:dyDescent="0.25">
      <c r="A23" s="6" t="s">
        <v>33</v>
      </c>
      <c r="B23" s="10">
        <v>37244749.740000002</v>
      </c>
      <c r="C23" s="10">
        <v>112560</v>
      </c>
      <c r="D23" s="10">
        <v>621719</v>
      </c>
      <c r="E23" s="10">
        <v>4449603.55</v>
      </c>
      <c r="F23" s="10">
        <v>2101155.6399999997</v>
      </c>
      <c r="G23" s="10">
        <v>3765333.7199999997</v>
      </c>
      <c r="H23" s="10">
        <v>3161792.1</v>
      </c>
      <c r="I23" s="10">
        <v>968245.32</v>
      </c>
      <c r="J23" s="10">
        <v>8738181.3300000001</v>
      </c>
      <c r="K23" s="10">
        <v>5791599.3600000003</v>
      </c>
      <c r="L23" s="10">
        <v>3883133.33</v>
      </c>
      <c r="M23" s="10">
        <v>915332.46</v>
      </c>
      <c r="N23" s="10">
        <v>2736093.9299999997</v>
      </c>
    </row>
    <row r="24" spans="1:14" x14ac:dyDescent="0.25">
      <c r="A24" s="5" t="s">
        <v>34</v>
      </c>
      <c r="B24" s="9">
        <f>SUM(B25:B33)</f>
        <v>3373038755.3699999</v>
      </c>
      <c r="C24" s="9">
        <f t="shared" ref="C24:N24" si="4">SUM(C25:C33)</f>
        <v>133943867.33999997</v>
      </c>
      <c r="D24" s="9">
        <f t="shared" si="4"/>
        <v>243261757.85999998</v>
      </c>
      <c r="E24" s="9">
        <f t="shared" si="4"/>
        <v>300541513.08000004</v>
      </c>
      <c r="F24" s="9">
        <f t="shared" si="4"/>
        <v>224712732.06</v>
      </c>
      <c r="G24" s="9">
        <f t="shared" si="4"/>
        <v>264554551.00000003</v>
      </c>
      <c r="H24" s="9">
        <f t="shared" si="4"/>
        <v>275078337.19</v>
      </c>
      <c r="I24" s="9">
        <f t="shared" si="4"/>
        <v>232042243.91999996</v>
      </c>
      <c r="J24" s="9">
        <f t="shared" si="4"/>
        <v>294935530.95000005</v>
      </c>
      <c r="K24" s="9">
        <f t="shared" si="4"/>
        <v>351083113.27999997</v>
      </c>
      <c r="L24" s="9">
        <f t="shared" si="4"/>
        <v>229598373.02999997</v>
      </c>
      <c r="M24" s="9">
        <f t="shared" si="4"/>
        <v>312625780.20999998</v>
      </c>
      <c r="N24" s="9">
        <f t="shared" si="4"/>
        <v>510660955.45000005</v>
      </c>
    </row>
    <row r="25" spans="1:14" x14ac:dyDescent="0.25">
      <c r="A25" s="6" t="s">
        <v>35</v>
      </c>
      <c r="B25" s="10">
        <v>363575283.80000007</v>
      </c>
      <c r="C25" s="10">
        <v>18247137.680000015</v>
      </c>
      <c r="D25" s="10">
        <v>31896851.079999998</v>
      </c>
      <c r="E25" s="10">
        <v>38370363.729999997</v>
      </c>
      <c r="F25" s="10">
        <v>27873230.210000001</v>
      </c>
      <c r="G25" s="10">
        <v>28512697.179999996</v>
      </c>
      <c r="H25" s="10">
        <v>35800838.969999999</v>
      </c>
      <c r="I25" s="10">
        <v>27739600.119999997</v>
      </c>
      <c r="J25" s="10">
        <v>32517489.779999997</v>
      </c>
      <c r="K25" s="10">
        <v>27931506.569999997</v>
      </c>
      <c r="L25" s="10">
        <v>19962230.670000006</v>
      </c>
      <c r="M25" s="10">
        <v>20138052.970000006</v>
      </c>
      <c r="N25" s="10">
        <v>54585284.840000011</v>
      </c>
    </row>
    <row r="26" spans="1:14" x14ac:dyDescent="0.25">
      <c r="A26" s="6" t="s">
        <v>36</v>
      </c>
      <c r="B26" s="10">
        <v>207679210.93000001</v>
      </c>
      <c r="C26" s="10">
        <v>3926919.9800000004</v>
      </c>
      <c r="D26" s="10">
        <v>40088544.319999993</v>
      </c>
      <c r="E26" s="10">
        <v>19611269.080000002</v>
      </c>
      <c r="F26" s="10">
        <v>16094692.310000001</v>
      </c>
      <c r="G26" s="10">
        <v>10750542.200000001</v>
      </c>
      <c r="H26" s="10">
        <v>13995948.5</v>
      </c>
      <c r="I26" s="10">
        <v>6454540.0100000007</v>
      </c>
      <c r="J26" s="10">
        <v>12391985.75</v>
      </c>
      <c r="K26" s="10">
        <v>60379073.379999995</v>
      </c>
      <c r="L26" s="10">
        <v>5635150.080000001</v>
      </c>
      <c r="M26" s="10">
        <v>6337890.0900000008</v>
      </c>
      <c r="N26" s="10">
        <v>12012655.23</v>
      </c>
    </row>
    <row r="27" spans="1:14" x14ac:dyDescent="0.25">
      <c r="A27" s="6" t="s">
        <v>37</v>
      </c>
      <c r="B27" s="10">
        <v>1177892861.9099996</v>
      </c>
      <c r="C27" s="10">
        <v>63004715.659999996</v>
      </c>
      <c r="D27" s="10">
        <v>82153173.009999976</v>
      </c>
      <c r="E27" s="10">
        <v>122739386.05999997</v>
      </c>
      <c r="F27" s="10">
        <v>74595860.319999963</v>
      </c>
      <c r="G27" s="10">
        <v>104352128.96999997</v>
      </c>
      <c r="H27" s="10">
        <v>90640506.029999956</v>
      </c>
      <c r="I27" s="10">
        <v>86675532.099999964</v>
      </c>
      <c r="J27" s="10">
        <v>119476429.48999996</v>
      </c>
      <c r="K27" s="10">
        <v>122369280.56999996</v>
      </c>
      <c r="L27" s="10">
        <v>82730273.899999961</v>
      </c>
      <c r="M27" s="10">
        <v>137553574.20999995</v>
      </c>
      <c r="N27" s="10">
        <v>91602001.589999959</v>
      </c>
    </row>
    <row r="28" spans="1:14" x14ac:dyDescent="0.25">
      <c r="A28" s="6" t="s">
        <v>38</v>
      </c>
      <c r="B28" s="10">
        <v>135750230.27000001</v>
      </c>
      <c r="C28" s="10">
        <v>2747776.64</v>
      </c>
      <c r="D28" s="10">
        <v>8739795.6400000006</v>
      </c>
      <c r="E28" s="10">
        <v>11190316.640000001</v>
      </c>
      <c r="F28" s="10">
        <v>8243228.6400000006</v>
      </c>
      <c r="G28" s="10">
        <v>14079575.720000001</v>
      </c>
      <c r="H28" s="10">
        <v>10848281.989999998</v>
      </c>
      <c r="I28" s="10">
        <v>8676125.0700000003</v>
      </c>
      <c r="J28" s="10">
        <v>16885862.579999998</v>
      </c>
      <c r="K28" s="10">
        <v>5741332.0700000003</v>
      </c>
      <c r="L28" s="10">
        <v>5949593.0700000003</v>
      </c>
      <c r="M28" s="10">
        <v>24718445.309999999</v>
      </c>
      <c r="N28" s="10">
        <v>17929896.899999999</v>
      </c>
    </row>
    <row r="29" spans="1:14" x14ac:dyDescent="0.25">
      <c r="A29" s="6" t="s">
        <v>39</v>
      </c>
      <c r="B29" s="10">
        <v>466590292.92000008</v>
      </c>
      <c r="C29" s="10">
        <v>9816307.5000000037</v>
      </c>
      <c r="D29" s="10">
        <v>24265177.359999999</v>
      </c>
      <c r="E29" s="10">
        <v>45873873.799999997</v>
      </c>
      <c r="F29" s="10">
        <v>31155336.41</v>
      </c>
      <c r="G29" s="10">
        <v>33257384.339999996</v>
      </c>
      <c r="H29" s="10">
        <v>46547152.5</v>
      </c>
      <c r="I29" s="10">
        <v>36063673.089999996</v>
      </c>
      <c r="J29" s="10">
        <v>39671318.11999999</v>
      </c>
      <c r="K29" s="10">
        <v>50290852.729999982</v>
      </c>
      <c r="L29" s="10">
        <v>41348602.579999998</v>
      </c>
      <c r="M29" s="10">
        <v>36602658.349999994</v>
      </c>
      <c r="N29" s="10">
        <v>71697956.140000001</v>
      </c>
    </row>
    <row r="30" spans="1:14" x14ac:dyDescent="0.25">
      <c r="A30" s="6" t="s">
        <v>40</v>
      </c>
      <c r="B30" s="10">
        <v>165667539.22</v>
      </c>
      <c r="C30" s="10">
        <v>1360666.29</v>
      </c>
      <c r="D30" s="10">
        <v>7646613.2200000007</v>
      </c>
      <c r="E30" s="10">
        <v>11276865.899999999</v>
      </c>
      <c r="F30" s="10">
        <v>12868526.91</v>
      </c>
      <c r="G30" s="10">
        <v>13108689.960000001</v>
      </c>
      <c r="H30" s="10">
        <v>12244185.58</v>
      </c>
      <c r="I30" s="10">
        <v>15124242.109999999</v>
      </c>
      <c r="J30" s="10">
        <v>14179419.029999999</v>
      </c>
      <c r="K30" s="10">
        <v>12105362.350000001</v>
      </c>
      <c r="L30" s="10">
        <v>10615799.390000001</v>
      </c>
      <c r="M30" s="10">
        <v>16399105.830000002</v>
      </c>
      <c r="N30" s="10">
        <v>38738062.650000006</v>
      </c>
    </row>
    <row r="31" spans="1:14" x14ac:dyDescent="0.25">
      <c r="A31" s="6" t="s">
        <v>41</v>
      </c>
      <c r="B31" s="10">
        <v>73586623.219999999</v>
      </c>
      <c r="C31" s="10">
        <v>1512065.7200000004</v>
      </c>
      <c r="D31" s="10">
        <v>3514149.5300000003</v>
      </c>
      <c r="E31" s="10">
        <v>4238428.2700000014</v>
      </c>
      <c r="F31" s="10">
        <v>4771171.75</v>
      </c>
      <c r="G31" s="10">
        <v>4700574.6000000006</v>
      </c>
      <c r="H31" s="10">
        <v>5757617.6000000006</v>
      </c>
      <c r="I31" s="10">
        <v>4671124.6000000006</v>
      </c>
      <c r="J31" s="10">
        <v>5288964.080000001</v>
      </c>
      <c r="K31" s="10">
        <v>6442536.620000001</v>
      </c>
      <c r="L31" s="10">
        <v>5737052.9299999997</v>
      </c>
      <c r="M31" s="10">
        <v>5948867.8700000001</v>
      </c>
      <c r="N31" s="10">
        <v>21004069.649999987</v>
      </c>
    </row>
    <row r="32" spans="1:14" x14ac:dyDescent="0.25">
      <c r="A32" s="6" t="s">
        <v>42</v>
      </c>
      <c r="B32" s="10">
        <v>151206485.79999998</v>
      </c>
      <c r="C32" s="10">
        <v>1574131.53</v>
      </c>
      <c r="D32" s="10">
        <v>4832231.3400000008</v>
      </c>
      <c r="E32" s="10">
        <v>7367443.7700000005</v>
      </c>
      <c r="F32" s="10">
        <v>8545281.5600000024</v>
      </c>
      <c r="G32" s="10">
        <v>10961976.550000003</v>
      </c>
      <c r="H32" s="10">
        <v>21593804.190000005</v>
      </c>
      <c r="I32" s="10">
        <v>7614857.1300000018</v>
      </c>
      <c r="J32" s="10">
        <v>16233216.929999998</v>
      </c>
      <c r="K32" s="10">
        <v>20543046.59</v>
      </c>
      <c r="L32" s="10">
        <v>12685380.779999997</v>
      </c>
      <c r="M32" s="10">
        <v>19316377.759999998</v>
      </c>
      <c r="N32" s="10">
        <v>19938737.669999998</v>
      </c>
    </row>
    <row r="33" spans="1:14" x14ac:dyDescent="0.25">
      <c r="A33" s="6" t="s">
        <v>43</v>
      </c>
      <c r="B33" s="10">
        <v>631090227.30000031</v>
      </c>
      <c r="C33" s="10">
        <v>31754146.339999963</v>
      </c>
      <c r="D33" s="10">
        <v>40125222.360000014</v>
      </c>
      <c r="E33" s="10">
        <v>39873565.829999991</v>
      </c>
      <c r="F33" s="10">
        <v>40565403.950000033</v>
      </c>
      <c r="G33" s="10">
        <v>44830981.480000041</v>
      </c>
      <c r="H33" s="10">
        <v>37650001.830000028</v>
      </c>
      <c r="I33" s="10">
        <v>39022549.69000002</v>
      </c>
      <c r="J33" s="10">
        <v>38290845.190000027</v>
      </c>
      <c r="K33" s="10">
        <v>45280122.400000028</v>
      </c>
      <c r="L33" s="10">
        <v>44934289.63000004</v>
      </c>
      <c r="M33" s="10">
        <v>45610807.820000038</v>
      </c>
      <c r="N33" s="10">
        <v>183152290.78</v>
      </c>
    </row>
    <row r="34" spans="1:14" x14ac:dyDescent="0.25">
      <c r="A34" s="5" t="s">
        <v>44</v>
      </c>
      <c r="B34" s="9">
        <f>SUM(B35:B39)</f>
        <v>30258636497.510124</v>
      </c>
      <c r="C34" s="9">
        <f t="shared" ref="C34:N34" si="5">SUM(C35:C39)</f>
        <v>1890918966.1299899</v>
      </c>
      <c r="D34" s="9">
        <f t="shared" si="5"/>
        <v>2200039414.4900007</v>
      </c>
      <c r="E34" s="9">
        <f t="shared" si="5"/>
        <v>2287449640.8399968</v>
      </c>
      <c r="F34" s="9">
        <f t="shared" si="5"/>
        <v>2595912124.7299967</v>
      </c>
      <c r="G34" s="9">
        <f t="shared" si="5"/>
        <v>2764831920.8099947</v>
      </c>
      <c r="H34" s="9">
        <f t="shared" si="5"/>
        <v>2884683695.4199986</v>
      </c>
      <c r="I34" s="9">
        <f t="shared" si="5"/>
        <v>2341631351.3899961</v>
      </c>
      <c r="J34" s="9">
        <f t="shared" si="5"/>
        <v>2660086619.4400005</v>
      </c>
      <c r="K34" s="9">
        <f t="shared" si="5"/>
        <v>2316231263.4299946</v>
      </c>
      <c r="L34" s="9">
        <f t="shared" si="5"/>
        <v>2386923803.9100003</v>
      </c>
      <c r="M34" s="9">
        <f t="shared" si="5"/>
        <v>3063858798.3500061</v>
      </c>
      <c r="N34" s="9">
        <f t="shared" si="5"/>
        <v>2866068897.7600121</v>
      </c>
    </row>
    <row r="35" spans="1:14" x14ac:dyDescent="0.25">
      <c r="A35" s="6" t="s">
        <v>45</v>
      </c>
      <c r="B35" s="10">
        <v>26585431755.860123</v>
      </c>
      <c r="C35" s="10">
        <v>1825524971.01999</v>
      </c>
      <c r="D35" s="10">
        <v>2064094191.0000007</v>
      </c>
      <c r="E35" s="10">
        <v>1993959753.1899967</v>
      </c>
      <c r="F35" s="10">
        <v>2014820322.5299969</v>
      </c>
      <c r="G35" s="10">
        <v>2485636090.6999946</v>
      </c>
      <c r="H35" s="10">
        <v>2415804952.4099984</v>
      </c>
      <c r="I35" s="10">
        <v>2079817620.0099962</v>
      </c>
      <c r="J35" s="10">
        <v>2199317345.5200005</v>
      </c>
      <c r="K35" s="10">
        <v>1994747771.529995</v>
      </c>
      <c r="L35" s="10">
        <v>2147989395.4100008</v>
      </c>
      <c r="M35" s="10">
        <v>2675773946.6100063</v>
      </c>
      <c r="N35" s="10">
        <v>2687945395.9300122</v>
      </c>
    </row>
    <row r="36" spans="1:14" x14ac:dyDescent="0.25">
      <c r="A36" s="6" t="s">
        <v>46</v>
      </c>
      <c r="B36" s="10">
        <v>1966613666.8899999</v>
      </c>
      <c r="C36" s="10">
        <v>15520200</v>
      </c>
      <c r="D36" s="10">
        <v>61682665</v>
      </c>
      <c r="E36" s="10">
        <v>176858940.19000003</v>
      </c>
      <c r="F36" s="10">
        <v>397138662.79999989</v>
      </c>
      <c r="G36" s="10">
        <v>125245857.83000001</v>
      </c>
      <c r="H36" s="10">
        <v>349479960.88</v>
      </c>
      <c r="I36" s="10">
        <v>121324605.88000001</v>
      </c>
      <c r="J36" s="10">
        <v>246665365.04000005</v>
      </c>
      <c r="K36" s="10">
        <v>126971060.83000001</v>
      </c>
      <c r="L36" s="10">
        <v>130946641.83000001</v>
      </c>
      <c r="M36" s="10">
        <v>119766641.84000002</v>
      </c>
      <c r="N36" s="10">
        <v>95013063.959999979</v>
      </c>
    </row>
    <row r="37" spans="1:14" x14ac:dyDescent="0.25">
      <c r="A37" s="6" t="s">
        <v>47</v>
      </c>
      <c r="B37" s="10">
        <v>706552572.03999996</v>
      </c>
      <c r="C37" s="10">
        <v>8181183.29</v>
      </c>
      <c r="D37" s="10">
        <v>13131774.860000001</v>
      </c>
      <c r="E37" s="10">
        <v>42225106.049999997</v>
      </c>
      <c r="F37" s="10">
        <v>105445106.05</v>
      </c>
      <c r="G37" s="10">
        <v>36594781.189999998</v>
      </c>
      <c r="H37" s="10">
        <v>37179702.019999996</v>
      </c>
      <c r="I37" s="10">
        <v>36867201.849999994</v>
      </c>
      <c r="J37" s="10">
        <v>116343051.81</v>
      </c>
      <c r="K37" s="10">
        <v>29037037.559999999</v>
      </c>
      <c r="L37" s="10">
        <v>31407272.719999999</v>
      </c>
      <c r="M37" s="10">
        <v>208996852.74000001</v>
      </c>
      <c r="N37" s="10">
        <v>41143501.899999999</v>
      </c>
    </row>
    <row r="38" spans="1:14" x14ac:dyDescent="0.25">
      <c r="A38" s="6" t="s">
        <v>48</v>
      </c>
      <c r="B38" s="10">
        <v>763769362.72000003</v>
      </c>
      <c r="C38" s="10">
        <v>21003516.82</v>
      </c>
      <c r="D38" s="10">
        <v>40441688.630000003</v>
      </c>
      <c r="E38" s="10">
        <v>53716746.409999996</v>
      </c>
      <c r="F38" s="10">
        <v>57818938.349999994</v>
      </c>
      <c r="G38" s="10">
        <v>96666096.089999989</v>
      </c>
      <c r="H38" s="10">
        <v>61529985.109999999</v>
      </c>
      <c r="I38" s="10">
        <v>82932828.649999991</v>
      </c>
      <c r="J38" s="10">
        <v>77071762.070000008</v>
      </c>
      <c r="K38" s="10">
        <v>144786298.50999999</v>
      </c>
      <c r="L38" s="10">
        <v>55891398.950000003</v>
      </c>
      <c r="M38" s="10">
        <v>38632262.159999996</v>
      </c>
      <c r="N38" s="10">
        <v>33277840.969999999</v>
      </c>
    </row>
    <row r="39" spans="1:14" x14ac:dyDescent="0.25">
      <c r="A39" s="6" t="s">
        <v>49</v>
      </c>
      <c r="B39" s="10">
        <v>236269140</v>
      </c>
      <c r="C39" s="10">
        <v>20689095</v>
      </c>
      <c r="D39" s="10">
        <v>20689095</v>
      </c>
      <c r="E39" s="10">
        <v>20689095</v>
      </c>
      <c r="F39" s="10">
        <v>20689095</v>
      </c>
      <c r="G39" s="10">
        <v>20689095</v>
      </c>
      <c r="H39" s="10">
        <v>20689095</v>
      </c>
      <c r="I39" s="10">
        <v>20689095</v>
      </c>
      <c r="J39" s="10">
        <v>20689095</v>
      </c>
      <c r="K39" s="10">
        <v>20689095</v>
      </c>
      <c r="L39" s="10">
        <v>20689095</v>
      </c>
      <c r="M39" s="10">
        <v>20689095</v>
      </c>
      <c r="N39" s="10">
        <v>8689095</v>
      </c>
    </row>
    <row r="40" spans="1:14" x14ac:dyDescent="0.25">
      <c r="A40" s="6" t="s">
        <v>75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</row>
    <row r="41" spans="1:14" x14ac:dyDescent="0.25">
      <c r="A41" s="11" t="s">
        <v>86</v>
      </c>
      <c r="B41" s="10">
        <v>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0</v>
      </c>
      <c r="N41" s="10">
        <v>0</v>
      </c>
    </row>
    <row r="42" spans="1:14" x14ac:dyDescent="0.25">
      <c r="A42" s="11" t="s">
        <v>87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</row>
    <row r="43" spans="1:14" x14ac:dyDescent="0.25">
      <c r="A43" s="6" t="s">
        <v>76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</row>
    <row r="44" spans="1:14" x14ac:dyDescent="0.25">
      <c r="A44" s="5" t="s">
        <v>50</v>
      </c>
      <c r="B44" s="9">
        <f>SUM(B45:B53)</f>
        <v>880183482.43999994</v>
      </c>
      <c r="C44" s="9">
        <f t="shared" ref="C44:N44" si="6">SUM(C45:C53)</f>
        <v>1544389.8199999998</v>
      </c>
      <c r="D44" s="9">
        <f t="shared" si="6"/>
        <v>8932248.6500000004</v>
      </c>
      <c r="E44" s="9">
        <f t="shared" si="6"/>
        <v>70841057.420000002</v>
      </c>
      <c r="F44" s="9">
        <f t="shared" si="6"/>
        <v>33884319.030000001</v>
      </c>
      <c r="G44" s="9">
        <f t="shared" si="6"/>
        <v>87359913.370000005</v>
      </c>
      <c r="H44" s="9">
        <f t="shared" si="6"/>
        <v>199412101.78</v>
      </c>
      <c r="I44" s="9">
        <f t="shared" si="6"/>
        <v>53218289.520000003</v>
      </c>
      <c r="J44" s="9">
        <f t="shared" si="6"/>
        <v>172839095.72</v>
      </c>
      <c r="K44" s="9">
        <f t="shared" si="6"/>
        <v>111709194.94999999</v>
      </c>
      <c r="L44" s="9">
        <f t="shared" si="6"/>
        <v>37605313.039999999</v>
      </c>
      <c r="M44" s="9">
        <f t="shared" si="6"/>
        <v>47964766.060000002</v>
      </c>
      <c r="N44" s="9">
        <f t="shared" si="6"/>
        <v>54872793.079999998</v>
      </c>
    </row>
    <row r="45" spans="1:14" x14ac:dyDescent="0.25">
      <c r="A45" s="6" t="s">
        <v>51</v>
      </c>
      <c r="B45" s="10">
        <v>183762542.75000003</v>
      </c>
      <c r="C45" s="10">
        <v>1476139.8199999998</v>
      </c>
      <c r="D45" s="10">
        <v>3683798.65</v>
      </c>
      <c r="E45" s="10">
        <v>12417152.5</v>
      </c>
      <c r="F45" s="10">
        <v>12413427.030000001</v>
      </c>
      <c r="G45" s="10">
        <v>44768241.880000003</v>
      </c>
      <c r="H45" s="10">
        <v>63786916.890000001</v>
      </c>
      <c r="I45" s="10">
        <v>5238231.1099999994</v>
      </c>
      <c r="J45" s="10">
        <v>9300810.9699999988</v>
      </c>
      <c r="K45" s="10">
        <v>10003603.969999999</v>
      </c>
      <c r="L45" s="10">
        <v>3836973.9699999997</v>
      </c>
      <c r="M45" s="10">
        <v>13757793.98</v>
      </c>
      <c r="N45" s="10">
        <v>3079451.98</v>
      </c>
    </row>
    <row r="46" spans="1:14" x14ac:dyDescent="0.25">
      <c r="A46" s="6" t="s">
        <v>52</v>
      </c>
      <c r="B46" s="10">
        <v>85452853.449999988</v>
      </c>
      <c r="C46" s="10">
        <v>0</v>
      </c>
      <c r="D46" s="10">
        <v>16000</v>
      </c>
      <c r="E46" s="10">
        <v>51200777.590000004</v>
      </c>
      <c r="F46" s="10">
        <v>665000</v>
      </c>
      <c r="G46" s="10">
        <v>13963154.289999999</v>
      </c>
      <c r="H46" s="10">
        <v>6531137</v>
      </c>
      <c r="I46" s="10">
        <v>4403172.67</v>
      </c>
      <c r="J46" s="10">
        <v>5768728.6699999999</v>
      </c>
      <c r="K46" s="10">
        <v>2488365.2399999998</v>
      </c>
      <c r="L46" s="10">
        <v>55172.67</v>
      </c>
      <c r="M46" s="10">
        <v>354172.67</v>
      </c>
      <c r="N46" s="10">
        <v>7172.65</v>
      </c>
    </row>
    <row r="47" spans="1:14" x14ac:dyDescent="0.25">
      <c r="A47" s="6" t="s">
        <v>53</v>
      </c>
      <c r="B47" s="10">
        <v>27412319.259999998</v>
      </c>
      <c r="C47" s="10">
        <v>0</v>
      </c>
      <c r="D47" s="10">
        <v>0</v>
      </c>
      <c r="E47" s="10">
        <v>0</v>
      </c>
      <c r="F47" s="10">
        <v>0</v>
      </c>
      <c r="G47" s="10">
        <v>109672.2</v>
      </c>
      <c r="H47" s="10">
        <v>3396381.06</v>
      </c>
      <c r="I47" s="10">
        <v>21000000</v>
      </c>
      <c r="J47" s="10">
        <v>1837444</v>
      </c>
      <c r="K47" s="10">
        <v>0</v>
      </c>
      <c r="L47" s="10">
        <v>239607.33</v>
      </c>
      <c r="M47" s="10">
        <v>589607.32999999996</v>
      </c>
      <c r="N47" s="10">
        <v>239607.34</v>
      </c>
    </row>
    <row r="48" spans="1:14" x14ac:dyDescent="0.25">
      <c r="A48" s="6" t="s">
        <v>54</v>
      </c>
      <c r="B48" s="10">
        <v>337892255.56999999</v>
      </c>
      <c r="C48" s="10">
        <v>0</v>
      </c>
      <c r="D48" s="10">
        <v>4391200</v>
      </c>
      <c r="E48" s="10">
        <v>2221222.5700000003</v>
      </c>
      <c r="F48" s="10">
        <v>8102672</v>
      </c>
      <c r="G48" s="10">
        <v>15111666</v>
      </c>
      <c r="H48" s="10">
        <v>38892166</v>
      </c>
      <c r="I48" s="10">
        <v>9766666</v>
      </c>
      <c r="J48" s="10">
        <v>143566666</v>
      </c>
      <c r="K48" s="10">
        <v>69926666</v>
      </c>
      <c r="L48" s="10">
        <v>17159999.329999998</v>
      </c>
      <c r="M48" s="10">
        <v>18153332.329999998</v>
      </c>
      <c r="N48" s="10">
        <v>10599999.34</v>
      </c>
    </row>
    <row r="49" spans="1:14" x14ac:dyDescent="0.25">
      <c r="A49" s="6" t="s">
        <v>55</v>
      </c>
      <c r="B49" s="10">
        <v>59541400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43350000</v>
      </c>
      <c r="I49" s="10">
        <v>0</v>
      </c>
      <c r="J49" s="10">
        <v>835000</v>
      </c>
      <c r="K49" s="10">
        <v>13600000</v>
      </c>
      <c r="L49" s="10">
        <v>0</v>
      </c>
      <c r="M49" s="10">
        <v>898400</v>
      </c>
      <c r="N49" s="10">
        <v>858000</v>
      </c>
    </row>
    <row r="50" spans="1:14" x14ac:dyDescent="0.25">
      <c r="A50" s="6" t="s">
        <v>56</v>
      </c>
      <c r="B50" s="10">
        <v>129246383.12</v>
      </c>
      <c r="C50" s="10">
        <v>18250</v>
      </c>
      <c r="D50" s="10">
        <v>91250</v>
      </c>
      <c r="E50" s="10">
        <v>2338499.9999999995</v>
      </c>
      <c r="F50" s="10">
        <v>5523220</v>
      </c>
      <c r="G50" s="10">
        <v>8212179</v>
      </c>
      <c r="H50" s="10">
        <v>20593177.300000001</v>
      </c>
      <c r="I50" s="10">
        <v>6010219.7400000002</v>
      </c>
      <c r="J50" s="10">
        <v>7280446.0800000001</v>
      </c>
      <c r="K50" s="10">
        <v>11690559.74</v>
      </c>
      <c r="L50" s="10">
        <v>13188559.74</v>
      </c>
      <c r="M50" s="10">
        <v>14211459.75</v>
      </c>
      <c r="N50" s="10">
        <v>40088561.770000003</v>
      </c>
    </row>
    <row r="51" spans="1:14" x14ac:dyDescent="0.25">
      <c r="A51" s="6" t="s">
        <v>73</v>
      </c>
      <c r="B51" s="10">
        <v>3125000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3125000</v>
      </c>
      <c r="M51" s="10">
        <v>0</v>
      </c>
      <c r="N51" s="10">
        <v>0</v>
      </c>
    </row>
    <row r="52" spans="1:14" x14ac:dyDescent="0.25">
      <c r="A52" s="6" t="s">
        <v>57</v>
      </c>
      <c r="B52" s="10">
        <v>37700000</v>
      </c>
      <c r="C52" s="10">
        <v>0</v>
      </c>
      <c r="D52" s="10">
        <v>750000</v>
      </c>
      <c r="E52" s="10">
        <v>2225000</v>
      </c>
      <c r="F52" s="10">
        <v>7175000</v>
      </c>
      <c r="G52" s="10">
        <v>4950000</v>
      </c>
      <c r="H52" s="10">
        <v>7550000</v>
      </c>
      <c r="I52" s="10">
        <v>6800000</v>
      </c>
      <c r="J52" s="10">
        <v>4250000</v>
      </c>
      <c r="K52" s="10">
        <v>4000000</v>
      </c>
      <c r="L52" s="10">
        <v>0</v>
      </c>
      <c r="M52" s="10">
        <v>0</v>
      </c>
      <c r="N52" s="10">
        <v>0</v>
      </c>
    </row>
    <row r="53" spans="1:14" x14ac:dyDescent="0.25">
      <c r="A53" s="6" t="s">
        <v>58</v>
      </c>
      <c r="B53" s="10">
        <v>16050728.289999999</v>
      </c>
      <c r="C53" s="10">
        <v>50000</v>
      </c>
      <c r="D53" s="10">
        <v>0</v>
      </c>
      <c r="E53" s="10">
        <v>438404.76</v>
      </c>
      <c r="F53" s="10">
        <v>5000</v>
      </c>
      <c r="G53" s="10">
        <v>245000</v>
      </c>
      <c r="H53" s="10">
        <v>15312323.530000001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</row>
    <row r="54" spans="1:14" x14ac:dyDescent="0.25">
      <c r="A54" s="5" t="s">
        <v>59</v>
      </c>
      <c r="B54" s="9">
        <f>SUM(B55:B56)</f>
        <v>1808435153.6100001</v>
      </c>
      <c r="C54" s="9">
        <f t="shared" ref="C54:N54" si="7">SUM(C55:C56)</f>
        <v>596651.72</v>
      </c>
      <c r="D54" s="9">
        <f t="shared" si="7"/>
        <v>11684660.710000001</v>
      </c>
      <c r="E54" s="9">
        <f t="shared" si="7"/>
        <v>192007021.72999999</v>
      </c>
      <c r="F54" s="9">
        <f t="shared" si="7"/>
        <v>54398627.549999997</v>
      </c>
      <c r="G54" s="9">
        <f t="shared" si="7"/>
        <v>61473080.560000002</v>
      </c>
      <c r="H54" s="9">
        <f t="shared" si="7"/>
        <v>521022805.81999993</v>
      </c>
      <c r="I54" s="9">
        <f t="shared" si="7"/>
        <v>139669272.44</v>
      </c>
      <c r="J54" s="9">
        <f t="shared" si="7"/>
        <v>198852072.44</v>
      </c>
      <c r="K54" s="9">
        <f t="shared" si="7"/>
        <v>158272622.44</v>
      </c>
      <c r="L54" s="9">
        <f t="shared" si="7"/>
        <v>241133144.41</v>
      </c>
      <c r="M54" s="9">
        <f t="shared" si="7"/>
        <v>94157541.579999998</v>
      </c>
      <c r="N54" s="9">
        <f t="shared" si="7"/>
        <v>135167652.21000001</v>
      </c>
    </row>
    <row r="55" spans="1:14" x14ac:dyDescent="0.25">
      <c r="A55" s="6" t="s">
        <v>60</v>
      </c>
      <c r="B55" s="10">
        <v>1213011798.6100001</v>
      </c>
      <c r="C55" s="10">
        <v>596651.72</v>
      </c>
      <c r="D55" s="10">
        <v>11684660.710000001</v>
      </c>
      <c r="E55" s="10">
        <v>167252021.72999999</v>
      </c>
      <c r="F55" s="10">
        <v>29050621.050000001</v>
      </c>
      <c r="G55" s="10">
        <v>47889010.859999999</v>
      </c>
      <c r="H55" s="10">
        <v>423338736.54999995</v>
      </c>
      <c r="I55" s="10">
        <v>68468536.50999999</v>
      </c>
      <c r="J55" s="10">
        <v>107376336.51000001</v>
      </c>
      <c r="K55" s="10">
        <v>89821886.50999999</v>
      </c>
      <c r="L55" s="10">
        <v>190924811.50999999</v>
      </c>
      <c r="M55" s="10">
        <v>43849208.68</v>
      </c>
      <c r="N55" s="10">
        <v>32759316.27</v>
      </c>
    </row>
    <row r="56" spans="1:14" x14ac:dyDescent="0.25">
      <c r="A56" s="6" t="s">
        <v>61</v>
      </c>
      <c r="B56" s="10">
        <v>595423355</v>
      </c>
      <c r="C56" s="10">
        <v>0</v>
      </c>
      <c r="D56" s="10">
        <v>0</v>
      </c>
      <c r="E56" s="10">
        <v>24755000</v>
      </c>
      <c r="F56" s="10">
        <v>25348006.5</v>
      </c>
      <c r="G56" s="10">
        <v>13584069.699999999</v>
      </c>
      <c r="H56" s="10">
        <v>97684069.270000011</v>
      </c>
      <c r="I56" s="10">
        <v>71200735.930000007</v>
      </c>
      <c r="J56" s="10">
        <v>91475735.930000007</v>
      </c>
      <c r="K56" s="10">
        <v>68450735.930000007</v>
      </c>
      <c r="L56" s="10">
        <v>50208332.899999999</v>
      </c>
      <c r="M56" s="10">
        <v>50308332.899999999</v>
      </c>
      <c r="N56" s="10">
        <v>102408335.94</v>
      </c>
    </row>
    <row r="57" spans="1:14" x14ac:dyDescent="0.25">
      <c r="A57" s="6" t="s">
        <v>77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</row>
    <row r="58" spans="1:14" x14ac:dyDescent="0.25">
      <c r="A58" s="5" t="s">
        <v>62</v>
      </c>
      <c r="B58" s="9">
        <f>SUM(B63:B65)</f>
        <v>2091978654.9000001</v>
      </c>
      <c r="C58" s="9">
        <f t="shared" ref="C58:N58" si="8">SUM(C63:C65)</f>
        <v>441650326.76999998</v>
      </c>
      <c r="D58" s="9">
        <f t="shared" si="8"/>
        <v>49214345.100000001</v>
      </c>
      <c r="E58" s="9">
        <f t="shared" si="8"/>
        <v>98379197.930000007</v>
      </c>
      <c r="F58" s="9">
        <f t="shared" si="8"/>
        <v>148839453.93000001</v>
      </c>
      <c r="G58" s="9">
        <f t="shared" si="8"/>
        <v>150183208.43000001</v>
      </c>
      <c r="H58" s="9">
        <f t="shared" si="8"/>
        <v>149994392.93000001</v>
      </c>
      <c r="I58" s="9">
        <f t="shared" si="8"/>
        <v>170910945.31999999</v>
      </c>
      <c r="J58" s="9">
        <f t="shared" si="8"/>
        <v>142414833.31999999</v>
      </c>
      <c r="K58" s="9">
        <f t="shared" si="8"/>
        <v>217338042.32000002</v>
      </c>
      <c r="L58" s="9">
        <f t="shared" si="8"/>
        <v>166552845.31999999</v>
      </c>
      <c r="M58" s="9">
        <f t="shared" si="8"/>
        <v>138486155.81999999</v>
      </c>
      <c r="N58" s="9">
        <f t="shared" si="8"/>
        <v>218014907.24000001</v>
      </c>
    </row>
    <row r="59" spans="1:14" x14ac:dyDescent="0.25">
      <c r="A59" s="6" t="s">
        <v>78</v>
      </c>
      <c r="B59" s="10">
        <v>0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</row>
    <row r="60" spans="1:14" x14ac:dyDescent="0.25">
      <c r="A60" s="6" t="s">
        <v>79</v>
      </c>
      <c r="B60" s="10">
        <v>0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</row>
    <row r="61" spans="1:14" x14ac:dyDescent="0.25">
      <c r="A61" s="6" t="s">
        <v>80</v>
      </c>
      <c r="B61" s="10">
        <v>0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</row>
    <row r="62" spans="1:14" x14ac:dyDescent="0.25">
      <c r="A62" s="6" t="s">
        <v>89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</row>
    <row r="63" spans="1:14" x14ac:dyDescent="0.25">
      <c r="A63" s="6" t="s">
        <v>63</v>
      </c>
      <c r="B63" s="10">
        <v>220000000</v>
      </c>
      <c r="C63" s="10">
        <v>0</v>
      </c>
      <c r="D63" s="10">
        <v>0</v>
      </c>
      <c r="E63" s="10">
        <v>0</v>
      </c>
      <c r="F63" s="10">
        <v>50000000</v>
      </c>
      <c r="G63" s="10">
        <v>50000000</v>
      </c>
      <c r="H63" s="10">
        <v>50000000</v>
      </c>
      <c r="I63" s="10">
        <v>50000000</v>
      </c>
      <c r="J63" s="10">
        <v>20000000</v>
      </c>
      <c r="K63" s="10">
        <v>0</v>
      </c>
      <c r="L63" s="10">
        <v>0</v>
      </c>
      <c r="M63" s="10">
        <v>0</v>
      </c>
      <c r="N63" s="10">
        <v>0</v>
      </c>
    </row>
    <row r="64" spans="1:14" x14ac:dyDescent="0.25">
      <c r="A64" s="6" t="s">
        <v>81</v>
      </c>
      <c r="B64" s="10">
        <v>0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0</v>
      </c>
      <c r="N64" s="10">
        <v>0</v>
      </c>
    </row>
    <row r="65" spans="1:14" x14ac:dyDescent="0.25">
      <c r="A65" s="6" t="s">
        <v>64</v>
      </c>
      <c r="B65" s="10">
        <v>1871978654.9000001</v>
      </c>
      <c r="C65" s="10">
        <v>441650326.76999998</v>
      </c>
      <c r="D65" s="10">
        <v>49214345.100000001</v>
      </c>
      <c r="E65" s="10">
        <v>98379197.930000007</v>
      </c>
      <c r="F65" s="10">
        <v>98839453.930000007</v>
      </c>
      <c r="G65" s="10">
        <v>100183208.43000001</v>
      </c>
      <c r="H65" s="10">
        <v>99994392.930000007</v>
      </c>
      <c r="I65" s="10">
        <v>120910945.31999999</v>
      </c>
      <c r="J65" s="10">
        <v>122414833.31999999</v>
      </c>
      <c r="K65" s="10">
        <v>217338042.32000002</v>
      </c>
      <c r="L65" s="10">
        <v>166552845.31999999</v>
      </c>
      <c r="M65" s="10">
        <v>138486155.81999999</v>
      </c>
      <c r="N65" s="10">
        <v>218014907.24000001</v>
      </c>
    </row>
    <row r="66" spans="1:14" x14ac:dyDescent="0.25">
      <c r="A66" s="5" t="s">
        <v>65</v>
      </c>
      <c r="B66" s="9">
        <f>SUM(B67:B68)</f>
        <v>14260794081</v>
      </c>
      <c r="C66" s="9">
        <f t="shared" ref="C66:N66" si="9">SUM(C67:C68)</f>
        <v>1188399506.7599998</v>
      </c>
      <c r="D66" s="9">
        <f t="shared" si="9"/>
        <v>1188399506.7599998</v>
      </c>
      <c r="E66" s="9">
        <f t="shared" si="9"/>
        <v>1188399506.7599998</v>
      </c>
      <c r="F66" s="9">
        <f t="shared" si="9"/>
        <v>1188399506.7599998</v>
      </c>
      <c r="G66" s="9">
        <f t="shared" si="9"/>
        <v>1188399506.7599998</v>
      </c>
      <c r="H66" s="9">
        <f t="shared" si="9"/>
        <v>1188399506.7599998</v>
      </c>
      <c r="I66" s="9">
        <f t="shared" si="9"/>
        <v>1188399506.7599998</v>
      </c>
      <c r="J66" s="9">
        <f t="shared" si="9"/>
        <v>1188399506.7599998</v>
      </c>
      <c r="K66" s="9">
        <f t="shared" si="9"/>
        <v>1188399506.73</v>
      </c>
      <c r="L66" s="9">
        <f t="shared" si="9"/>
        <v>1188399506.73</v>
      </c>
      <c r="M66" s="9">
        <f t="shared" si="9"/>
        <v>1188399506.73</v>
      </c>
      <c r="N66" s="9">
        <f t="shared" si="9"/>
        <v>1188399505.73</v>
      </c>
    </row>
    <row r="67" spans="1:14" x14ac:dyDescent="0.25">
      <c r="A67" s="6" t="s">
        <v>66</v>
      </c>
      <c r="B67" s="10">
        <v>8032410876</v>
      </c>
      <c r="C67" s="10">
        <v>669367573.00999987</v>
      </c>
      <c r="D67" s="10">
        <v>669367573.00999987</v>
      </c>
      <c r="E67" s="10">
        <v>669367573.00999987</v>
      </c>
      <c r="F67" s="10">
        <v>669367573.00999987</v>
      </c>
      <c r="G67" s="10">
        <v>669367573.00999987</v>
      </c>
      <c r="H67" s="10">
        <v>669367573.00999987</v>
      </c>
      <c r="I67" s="10">
        <v>669367573.00999987</v>
      </c>
      <c r="J67" s="10">
        <v>669367573.00999987</v>
      </c>
      <c r="K67" s="10">
        <v>669367572.9799999</v>
      </c>
      <c r="L67" s="10">
        <v>669367572.9799999</v>
      </c>
      <c r="M67" s="10">
        <v>669367572.9799999</v>
      </c>
      <c r="N67" s="10">
        <v>669367571.9799999</v>
      </c>
    </row>
    <row r="68" spans="1:14" x14ac:dyDescent="0.25">
      <c r="A68" s="6" t="s">
        <v>67</v>
      </c>
      <c r="B68" s="10">
        <v>6228383205</v>
      </c>
      <c r="C68" s="10">
        <v>519031933.75</v>
      </c>
      <c r="D68" s="10">
        <v>519031933.75</v>
      </c>
      <c r="E68" s="10">
        <v>519031933.75</v>
      </c>
      <c r="F68" s="10">
        <v>519031933.75</v>
      </c>
      <c r="G68" s="10">
        <v>519031933.75</v>
      </c>
      <c r="H68" s="10">
        <v>519031933.75</v>
      </c>
      <c r="I68" s="10">
        <v>519031933.75</v>
      </c>
      <c r="J68" s="10">
        <v>519031933.75</v>
      </c>
      <c r="K68" s="10">
        <v>519031933.75</v>
      </c>
      <c r="L68" s="10">
        <v>519031933.75</v>
      </c>
      <c r="M68" s="10">
        <v>519031933.75</v>
      </c>
      <c r="N68" s="10">
        <v>519031933.75</v>
      </c>
    </row>
    <row r="69" spans="1:14" x14ac:dyDescent="0.25">
      <c r="A69" s="6" t="s">
        <v>82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</row>
    <row r="70" spans="1:14" x14ac:dyDescent="0.25">
      <c r="A70" s="5" t="s">
        <v>68</v>
      </c>
      <c r="B70" s="9">
        <f>SUM(B71:B75)</f>
        <v>1314597326.0500002</v>
      </c>
      <c r="C70" s="9">
        <f t="shared" ref="C70:N70" si="10">SUM(C71:C75)</f>
        <v>105540459.75000001</v>
      </c>
      <c r="D70" s="9">
        <f t="shared" si="10"/>
        <v>110795538.36000001</v>
      </c>
      <c r="E70" s="9">
        <f t="shared" si="10"/>
        <v>87452549.989999995</v>
      </c>
      <c r="F70" s="9">
        <f t="shared" si="10"/>
        <v>141669341.00999999</v>
      </c>
      <c r="G70" s="9">
        <f t="shared" si="10"/>
        <v>111772345.52</v>
      </c>
      <c r="H70" s="9">
        <f t="shared" si="10"/>
        <v>79419330.010000005</v>
      </c>
      <c r="I70" s="9">
        <f t="shared" si="10"/>
        <v>129521603.3</v>
      </c>
      <c r="J70" s="9">
        <f t="shared" si="10"/>
        <v>98185033.310000017</v>
      </c>
      <c r="K70" s="9">
        <f t="shared" si="10"/>
        <v>120079314.37</v>
      </c>
      <c r="L70" s="9">
        <f t="shared" si="10"/>
        <v>108669870.91000001</v>
      </c>
      <c r="M70" s="9">
        <f t="shared" si="10"/>
        <v>94940573.080000013</v>
      </c>
      <c r="N70" s="9">
        <f t="shared" si="10"/>
        <v>126551366.44</v>
      </c>
    </row>
    <row r="71" spans="1:14" x14ac:dyDescent="0.25">
      <c r="A71" s="6" t="s">
        <v>69</v>
      </c>
      <c r="B71" s="10">
        <v>788019283.20000005</v>
      </c>
      <c r="C71" s="10">
        <v>58902817.020000003</v>
      </c>
      <c r="D71" s="10">
        <v>65668273.600000001</v>
      </c>
      <c r="E71" s="10">
        <v>51164240.929999992</v>
      </c>
      <c r="F71" s="10">
        <v>86937762.849999994</v>
      </c>
      <c r="G71" s="10">
        <v>65668273.600000001</v>
      </c>
      <c r="H71" s="10">
        <v>44398784.349999994</v>
      </c>
      <c r="I71" s="10">
        <v>80172306.269999996</v>
      </c>
      <c r="J71" s="10">
        <v>57929697.510000005</v>
      </c>
      <c r="K71" s="10">
        <v>73406849.689999998</v>
      </c>
      <c r="L71" s="10">
        <v>65668273.600000001</v>
      </c>
      <c r="M71" s="10">
        <v>57929697.510000005</v>
      </c>
      <c r="N71" s="10">
        <v>80172306.269999996</v>
      </c>
    </row>
    <row r="72" spans="1:14" x14ac:dyDescent="0.25">
      <c r="A72" s="6" t="s">
        <v>70</v>
      </c>
      <c r="B72" s="10">
        <v>526386042.85000002</v>
      </c>
      <c r="C72" s="10">
        <v>46621642.689999998</v>
      </c>
      <c r="D72" s="10">
        <v>45111264.720000006</v>
      </c>
      <c r="E72" s="10">
        <v>36272309.019999996</v>
      </c>
      <c r="F72" s="10">
        <v>54715578.120000012</v>
      </c>
      <c r="G72" s="10">
        <v>46088071.879999995</v>
      </c>
      <c r="H72" s="10">
        <v>35004545.619999997</v>
      </c>
      <c r="I72" s="10">
        <v>49333296.989999995</v>
      </c>
      <c r="J72" s="10">
        <v>40239335.760000005</v>
      </c>
      <c r="K72" s="10">
        <v>46656464.640000001</v>
      </c>
      <c r="L72" s="10">
        <v>42985597.269999996</v>
      </c>
      <c r="M72" s="10">
        <v>36994875.530000001</v>
      </c>
      <c r="N72" s="10">
        <v>46363060.609999999</v>
      </c>
    </row>
    <row r="73" spans="1:14" x14ac:dyDescent="0.25">
      <c r="A73" s="6" t="s">
        <v>83</v>
      </c>
      <c r="B73" s="10">
        <v>0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</row>
    <row r="74" spans="1:14" x14ac:dyDescent="0.25">
      <c r="A74" s="6" t="s">
        <v>71</v>
      </c>
      <c r="B74" s="10">
        <v>191999.99999999997</v>
      </c>
      <c r="C74" s="10">
        <v>16000.039999999997</v>
      </c>
      <c r="D74" s="10">
        <v>16000.039999999997</v>
      </c>
      <c r="E74" s="10">
        <v>16000.039999999997</v>
      </c>
      <c r="F74" s="10">
        <v>16000.039999999997</v>
      </c>
      <c r="G74" s="10">
        <v>16000.039999999997</v>
      </c>
      <c r="H74" s="10">
        <v>16000.039999999997</v>
      </c>
      <c r="I74" s="10">
        <v>16000.039999999997</v>
      </c>
      <c r="J74" s="10">
        <v>16000.039999999997</v>
      </c>
      <c r="K74" s="10">
        <v>16000.039999999997</v>
      </c>
      <c r="L74" s="10">
        <v>16000.039999999997</v>
      </c>
      <c r="M74" s="10">
        <v>16000.039999999997</v>
      </c>
      <c r="N74" s="10">
        <v>15999.56</v>
      </c>
    </row>
    <row r="75" spans="1:14" x14ac:dyDescent="0.25">
      <c r="A75" s="6" t="s">
        <v>72</v>
      </c>
      <c r="B75" s="10">
        <v>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</row>
    <row r="76" spans="1:14" x14ac:dyDescent="0.25">
      <c r="A76" s="6" t="s">
        <v>84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</row>
    <row r="77" spans="1:14" x14ac:dyDescent="0.25">
      <c r="A77" s="7" t="s">
        <v>85</v>
      </c>
      <c r="B77" s="12">
        <v>0</v>
      </c>
      <c r="C77" s="12">
        <v>0</v>
      </c>
      <c r="D77" s="12">
        <v>0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</row>
  </sheetData>
  <mergeCells count="3">
    <mergeCell ref="A1:N1"/>
    <mergeCell ref="A2:N2"/>
    <mergeCell ref="A3:N3"/>
  </mergeCells>
  <pageMargins left="0.70866141732283472" right="0.70866141732283472" top="0.74803149606299213" bottom="0.74803149606299213" header="0.31496062992125984" footer="0.31496062992125984"/>
  <pageSetup scale="4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Eduardo Licea Suarez</dc:creator>
  <cp:lastModifiedBy>Diana Paola Lopez Rodriguez</cp:lastModifiedBy>
  <cp:lastPrinted>2019-06-07T16:02:24Z</cp:lastPrinted>
  <dcterms:created xsi:type="dcterms:W3CDTF">2018-01-24T17:21:41Z</dcterms:created>
  <dcterms:modified xsi:type="dcterms:W3CDTF">2019-06-07T16:03:10Z</dcterms:modified>
</cp:coreProperties>
</file>